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4000" windowHeight="9630"/>
  </bookViews>
  <sheets>
    <sheet name="Hoja2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uri="GoogleSheetsCustomDataVersion1">
      <go:sheetsCustomData xmlns:go="http://customooxmlschemas.google.com/" r:id="rId4" roundtripDataSignature="AMtx7mjqx0v4Zh+yNBu1NKK/pNow1Hqa5Q=="/>
    </ext>
  </extLst>
</workbook>
</file>

<file path=xl/calcChain.xml><?xml version="1.0" encoding="utf-8"?>
<calcChain xmlns="http://schemas.openxmlformats.org/spreadsheetml/2006/main">
  <c r="E16" i="1" l="1"/>
  <c r="F16" i="1" s="1"/>
  <c r="G16" i="1" s="1"/>
  <c r="H16" i="1" s="1"/>
  <c r="I16" i="1" s="1"/>
  <c r="J16" i="1" s="1"/>
  <c r="K16" i="1" s="1"/>
  <c r="L16" i="1" s="1"/>
  <c r="M16" i="1" s="1"/>
  <c r="N16" i="1" s="1"/>
  <c r="O16" i="1" s="1"/>
  <c r="P16" i="1" s="1"/>
  <c r="Q16" i="1" s="1"/>
  <c r="R16" i="1" s="1"/>
  <c r="S16" i="1" s="1"/>
  <c r="T16" i="1" s="1"/>
  <c r="U16" i="1" s="1"/>
  <c r="V16" i="1" s="1"/>
  <c r="W16" i="1" s="1"/>
  <c r="X16" i="1" s="1"/>
  <c r="D16" i="1"/>
  <c r="C15" i="1"/>
  <c r="E1" i="1" l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C16" i="1"/>
  <c r="D15" i="1" l="1"/>
  <c r="E15" i="1" s="1"/>
  <c r="F15" i="1" s="1"/>
  <c r="G15" i="1" s="1"/>
  <c r="H15" i="1" s="1"/>
  <c r="I15" i="1" s="1"/>
  <c r="J15" i="1" s="1"/>
  <c r="K15" i="1" s="1"/>
  <c r="L15" i="1" s="1"/>
  <c r="M15" i="1" s="1"/>
  <c r="N15" i="1" s="1"/>
  <c r="O15" i="1" s="1"/>
  <c r="P15" i="1" s="1"/>
  <c r="Q15" i="1" s="1"/>
  <c r="R15" i="1" s="1"/>
  <c r="S15" i="1" s="1"/>
  <c r="T15" i="1" s="1"/>
  <c r="U15" i="1" s="1"/>
  <c r="V15" i="1" s="1"/>
  <c r="W15" i="1" s="1"/>
  <c r="X15" i="1" s="1"/>
</calcChain>
</file>

<file path=xl/sharedStrings.xml><?xml version="1.0" encoding="utf-8"?>
<sst xmlns="http://schemas.openxmlformats.org/spreadsheetml/2006/main" count="21" uniqueCount="21">
  <si>
    <t>TAREAS</t>
  </si>
  <si>
    <t>Estimación</t>
  </si>
  <si>
    <t>Estimación (horas)</t>
  </si>
  <si>
    <t xml:space="preserve">Restante </t>
  </si>
  <si>
    <t xml:space="preserve">Estimado </t>
  </si>
  <si>
    <t>2horas</t>
  </si>
  <si>
    <t>4 horas</t>
  </si>
  <si>
    <t>6 horas</t>
  </si>
  <si>
    <t>Tabla Referencial</t>
  </si>
  <si>
    <t>Diseñar el formulario  de pagos y pensión de los estudiantes</t>
  </si>
  <si>
    <t>Programar el formulario de pagos y pensión de los estudiantes</t>
  </si>
  <si>
    <t>Realizar prueba del formulario de pagos y pensión de los estudiantes</t>
  </si>
  <si>
    <t>Diseñar el formulario de registro de remuneración a los profesores</t>
  </si>
  <si>
    <t>Programar el formulario de registro de remuneración de los profesores</t>
  </si>
  <si>
    <t>Realizar prueba de registro de remuneración de los profesores</t>
  </si>
  <si>
    <t>Diseñar el formulario para generar el reporte de los alumnos y docentes</t>
  </si>
  <si>
    <t>Programar el formulario para general el reporte de alumnos y docentes</t>
  </si>
  <si>
    <t>Realizar prueba para generar el reporte de alumnos y docentes</t>
  </si>
  <si>
    <t>Diseñar el formulario para generar el reporte de los usuarios, asistencia y pagos</t>
  </si>
  <si>
    <t>Programar el formulario para generar el reporte de los usuarios, asistencia y pagos</t>
  </si>
  <si>
    <t>Realizar prueba para generar el reporte de usuarios, asistencia y pagos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</si>
</sst>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rgb="FF000000"/>
      <name val="Calibri"/>
    </font>
    <font>
      <sz val="11"/>
      <name val="Calibri"/>
    </font>
    <font>
      <b/>
      <sz val="12"/>
      <color theme="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b/>
      <sz val="2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17">
    <xf numFmtId="0" fontId="0" fillId="0" borderId="0" xfId="0" applyFont="1" applyAlignment="1"/>
    <xf numFmtId="0" fontId="1" fillId="0" borderId="0" xfId="0" applyFont="1" applyAlignment="1"/>
    <xf numFmtId="0" fontId="0" fillId="0" borderId="0" xfId="0" applyFont="1"/>
    <xf numFmtId="0" fontId="4" fillId="0" borderId="2" xfId="0" applyFont="1" applyBorder="1" applyAlignment="1"/>
    <xf numFmtId="0" fontId="0" fillId="0" borderId="3" xfId="0" applyFont="1" applyBorder="1" applyAlignment="1"/>
    <xf numFmtId="0" fontId="3" fillId="0" borderId="4" xfId="0" applyFont="1" applyBorder="1" applyAlignment="1">
      <alignment horizontal="center"/>
    </xf>
    <xf numFmtId="0" fontId="1" fillId="0" borderId="5" xfId="0" applyFont="1" applyBorder="1" applyAlignment="1"/>
    <xf numFmtId="0" fontId="3" fillId="0" borderId="6" xfId="0" applyFont="1" applyBorder="1" applyAlignment="1">
      <alignment horizontal="center"/>
    </xf>
    <xf numFmtId="0" fontId="1" fillId="0" borderId="7" xfId="0" applyFont="1" applyBorder="1" applyAlignment="1"/>
    <xf numFmtId="0" fontId="5" fillId="2" borderId="1" xfId="1" applyFont="1" applyAlignment="1">
      <alignment horizontal="center"/>
    </xf>
    <xf numFmtId="16" fontId="5" fillId="2" borderId="1" xfId="1" applyNumberFormat="1" applyFont="1" applyAlignment="1">
      <alignment horizontal="center"/>
    </xf>
    <xf numFmtId="0" fontId="5" fillId="3" borderId="1" xfId="1" applyFont="1" applyFill="1" applyAlignment="1">
      <alignment horizontal="left" vertical="top"/>
    </xf>
    <xf numFmtId="0" fontId="5" fillId="2" borderId="1" xfId="1" applyFont="1" applyAlignment="1">
      <alignment horizontal="center" vertical="center"/>
    </xf>
    <xf numFmtId="0" fontId="5" fillId="2" borderId="1" xfId="1" applyFont="1" applyAlignment="1">
      <alignment horizontal="left" vertical="top"/>
    </xf>
    <xf numFmtId="0" fontId="5" fillId="2" borderId="1" xfId="1" applyFont="1" applyAlignment="1">
      <alignment horizontal="left" vertical="center" wrapText="1"/>
    </xf>
    <xf numFmtId="0" fontId="5" fillId="2" borderId="1" xfId="1" applyFont="1"/>
    <xf numFmtId="164" fontId="5" fillId="2" borderId="1" xfId="1" applyNumberFormat="1" applyFont="1" applyAlignment="1">
      <alignment horizontal="center" vertical="center"/>
    </xf>
  </cellXfs>
  <cellStyles count="2">
    <cellStyle name="Celda de comprobación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customschemas.google.com/relationships/workbookmetadata" Target="metadata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PE" sz="3200"/>
              <a:t>"SISTEMA DE PAGOS"
Grafico de Burndownchart 3do sprint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Hoja2!$B$4</c:f>
              <c:strCache>
                <c:ptCount val="1"/>
                <c:pt idx="0">
                  <c:v>8</c:v>
                </c:pt>
              </c:strCache>
            </c:strRef>
          </c:tx>
          <c:spPr>
            <a:ln w="28575" cmpd="sng">
              <a:solidFill>
                <a:srgbClr val="A5A5A5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A5A5A5"/>
              </a:solidFill>
              <a:ln cmpd="sng">
                <a:solidFill>
                  <a:srgbClr val="A5A5A5"/>
                </a:solidFill>
              </a:ln>
            </c:spPr>
          </c:marker>
          <c:cat>
            <c:numRef>
              <c:extLst>
                <c:ext xmlns:c15="http://schemas.microsoft.com/office/drawing/2012/chart" uri="{02D57815-91ED-43cb-92C2-25804820EDAC}">
                  <c15:fullRef>
                    <c15:sqref>Hoja2!$D$1:$X$1</c15:sqref>
                  </c15:fullRef>
                </c:ext>
              </c:extLst>
              <c:f>Hoja2!$D$1:$X$1</c:f>
              <c:numCache>
                <c:formatCode>d\-mmm</c:formatCode>
                <c:ptCount val="21"/>
                <c:pt idx="0">
                  <c:v>43265</c:v>
                </c:pt>
                <c:pt idx="1">
                  <c:v>43266</c:v>
                </c:pt>
                <c:pt idx="2">
                  <c:v>43267</c:v>
                </c:pt>
                <c:pt idx="3">
                  <c:v>43268</c:v>
                </c:pt>
                <c:pt idx="4">
                  <c:v>43269</c:v>
                </c:pt>
                <c:pt idx="5">
                  <c:v>43270</c:v>
                </c:pt>
                <c:pt idx="6">
                  <c:v>43271</c:v>
                </c:pt>
                <c:pt idx="7">
                  <c:v>43272</c:v>
                </c:pt>
                <c:pt idx="8">
                  <c:v>43273</c:v>
                </c:pt>
                <c:pt idx="9">
                  <c:v>43274</c:v>
                </c:pt>
                <c:pt idx="10">
                  <c:v>43275</c:v>
                </c:pt>
                <c:pt idx="11">
                  <c:v>43276</c:v>
                </c:pt>
                <c:pt idx="12">
                  <c:v>43277</c:v>
                </c:pt>
                <c:pt idx="13">
                  <c:v>43278</c:v>
                </c:pt>
                <c:pt idx="14">
                  <c:v>43279</c:v>
                </c:pt>
                <c:pt idx="15">
                  <c:v>43280</c:v>
                </c:pt>
                <c:pt idx="16">
                  <c:v>43281</c:v>
                </c:pt>
                <c:pt idx="17">
                  <c:v>43282</c:v>
                </c:pt>
                <c:pt idx="18">
                  <c:v>43283</c:v>
                </c:pt>
                <c:pt idx="19">
                  <c:v>43284</c:v>
                </c:pt>
                <c:pt idx="20">
                  <c:v>43285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Hoja2!$C$4:$X$4</c15:sqref>
                  </c15:fullRef>
                </c:ext>
              </c:extLst>
              <c:f>Hoja2!$C$4:$W$4</c:f>
              <c:numCache>
                <c:formatCode>General</c:formatCode>
                <c:ptCount val="21"/>
                <c:pt idx="0">
                  <c:v>2</c:v>
                </c:pt>
                <c:pt idx="5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BC-AB46-96AA-DD8531122A2F}"/>
            </c:ext>
          </c:extLst>
        </c:ser>
        <c:ser>
          <c:idx val="2"/>
          <c:order val="1"/>
          <c:tx>
            <c:strRef>
              <c:f>Hoja2!$B$16:$C$16</c:f>
              <c:strCache>
                <c:ptCount val="2"/>
                <c:pt idx="0">
                  <c:v>8</c:v>
                </c:pt>
                <c:pt idx="1">
                  <c:v>48</c:v>
                </c:pt>
              </c:strCache>
            </c:strRef>
          </c:tx>
          <c:spPr>
            <a:ln w="28575" cmpd="sng">
              <a:solidFill>
                <a:srgbClr val="B25E25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B25E25"/>
              </a:solidFill>
              <a:ln cmpd="sng">
                <a:solidFill>
                  <a:srgbClr val="B25E25"/>
                </a:solidFill>
              </a:ln>
            </c:spPr>
          </c:marker>
          <c:cat>
            <c:numRef>
              <c:extLst>
                <c:ext xmlns:c15="http://schemas.microsoft.com/office/drawing/2012/chart" uri="{02D57815-91ED-43cb-92C2-25804820EDAC}">
                  <c15:fullRef>
                    <c15:sqref>Hoja2!$D$1:$X$1</c15:sqref>
                  </c15:fullRef>
                </c:ext>
              </c:extLst>
              <c:f>Hoja2!$D$1:$X$1</c:f>
              <c:numCache>
                <c:formatCode>d\-mmm</c:formatCode>
                <c:ptCount val="21"/>
                <c:pt idx="0">
                  <c:v>43265</c:v>
                </c:pt>
                <c:pt idx="1">
                  <c:v>43266</c:v>
                </c:pt>
                <c:pt idx="2">
                  <c:v>43267</c:v>
                </c:pt>
                <c:pt idx="3">
                  <c:v>43268</c:v>
                </c:pt>
                <c:pt idx="4">
                  <c:v>43269</c:v>
                </c:pt>
                <c:pt idx="5">
                  <c:v>43270</c:v>
                </c:pt>
                <c:pt idx="6">
                  <c:v>43271</c:v>
                </c:pt>
                <c:pt idx="7">
                  <c:v>43272</c:v>
                </c:pt>
                <c:pt idx="8">
                  <c:v>43273</c:v>
                </c:pt>
                <c:pt idx="9">
                  <c:v>43274</c:v>
                </c:pt>
                <c:pt idx="10">
                  <c:v>43275</c:v>
                </c:pt>
                <c:pt idx="11">
                  <c:v>43276</c:v>
                </c:pt>
                <c:pt idx="12">
                  <c:v>43277</c:v>
                </c:pt>
                <c:pt idx="13">
                  <c:v>43278</c:v>
                </c:pt>
                <c:pt idx="14">
                  <c:v>43279</c:v>
                </c:pt>
                <c:pt idx="15">
                  <c:v>43280</c:v>
                </c:pt>
                <c:pt idx="16">
                  <c:v>43281</c:v>
                </c:pt>
                <c:pt idx="17">
                  <c:v>43282</c:v>
                </c:pt>
                <c:pt idx="18">
                  <c:v>43283</c:v>
                </c:pt>
                <c:pt idx="19">
                  <c:v>43284</c:v>
                </c:pt>
                <c:pt idx="20">
                  <c:v>43285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Hoja2!$C$16:$X$16</c15:sqref>
                  </c15:fullRef>
                </c:ext>
              </c:extLst>
              <c:f>Hoja2!$C$16:$W$16</c:f>
              <c:numCache>
                <c:formatCode>0.0</c:formatCode>
                <c:ptCount val="21"/>
                <c:pt idx="0" formatCode="General">
                  <c:v>48</c:v>
                </c:pt>
                <c:pt idx="1">
                  <c:v>45.714285714285715</c:v>
                </c:pt>
                <c:pt idx="2">
                  <c:v>43.428571428571431</c:v>
                </c:pt>
                <c:pt idx="3">
                  <c:v>41.142857142857146</c:v>
                </c:pt>
                <c:pt idx="4">
                  <c:v>38.857142857142861</c:v>
                </c:pt>
                <c:pt idx="5">
                  <c:v>36.571428571428577</c:v>
                </c:pt>
                <c:pt idx="6">
                  <c:v>34.285714285714292</c:v>
                </c:pt>
                <c:pt idx="7">
                  <c:v>32.000000000000007</c:v>
                </c:pt>
                <c:pt idx="8">
                  <c:v>29.714285714285722</c:v>
                </c:pt>
                <c:pt idx="9">
                  <c:v>27.428571428571438</c:v>
                </c:pt>
                <c:pt idx="10">
                  <c:v>25.142857142857153</c:v>
                </c:pt>
                <c:pt idx="11">
                  <c:v>22.857142857142868</c:v>
                </c:pt>
                <c:pt idx="12">
                  <c:v>20.571428571428584</c:v>
                </c:pt>
                <c:pt idx="13">
                  <c:v>18.285714285714299</c:v>
                </c:pt>
                <c:pt idx="14">
                  <c:v>16.000000000000014</c:v>
                </c:pt>
                <c:pt idx="15">
                  <c:v>13.71428571428573</c:v>
                </c:pt>
                <c:pt idx="16">
                  <c:v>11.428571428571445</c:v>
                </c:pt>
                <c:pt idx="17">
                  <c:v>9.1428571428571601</c:v>
                </c:pt>
                <c:pt idx="18">
                  <c:v>6.8571428571428745</c:v>
                </c:pt>
                <c:pt idx="19">
                  <c:v>4.5714285714285889</c:v>
                </c:pt>
                <c:pt idx="20">
                  <c:v>2.2857142857143034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8BC-AB46-96AA-DD8531122A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00637345"/>
        <c:axId val="1242446636"/>
      </c:lineChart>
      <c:dateAx>
        <c:axId val="1500637345"/>
        <c:scaling>
          <c:orientation val="minMax"/>
        </c:scaling>
        <c:delete val="0"/>
        <c:axPos val="b"/>
        <c:numFmt formatCode="d\-mmm" sourceLinked="1"/>
        <c:majorTickMark val="cross"/>
        <c:minorTickMark val="cross"/>
        <c:tickLblPos val="nextTo"/>
        <c:txPr>
          <a:bodyPr/>
          <a:lstStyle/>
          <a:p>
            <a:pPr>
              <a:defRPr sz="2400"/>
            </a:pPr>
            <a:endParaRPr lang="en-US"/>
          </a:p>
        </c:txPr>
        <c:crossAx val="1242446636"/>
        <c:crosses val="autoZero"/>
        <c:auto val="1"/>
        <c:lblOffset val="100"/>
        <c:baseTimeUnit val="days"/>
      </c:dateAx>
      <c:valAx>
        <c:axId val="1242446636"/>
        <c:scaling>
          <c:orientation val="minMax"/>
        </c:scaling>
        <c:delete val="0"/>
        <c:axPos val="l"/>
        <c:majorGridlines>
          <c:spPr>
            <a:ln>
              <a:solidFill>
                <a:srgbClr val="D9D9D9"/>
              </a:solidFill>
            </a:ln>
          </c:spPr>
        </c:majorGridlines>
        <c:numFmt formatCode="General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>
              <a:defRPr sz="3200"/>
            </a:pPr>
            <a:endParaRPr lang="en-US"/>
          </a:p>
        </c:txPr>
        <c:crossAx val="1500637345"/>
        <c:crosses val="autoZero"/>
        <c:crossBetween val="between"/>
      </c:valAx>
    </c:plotArea>
    <c:legend>
      <c:legendPos val="b"/>
      <c:layout/>
      <c:overlay val="0"/>
    </c:legend>
    <c:plotVisOnly val="1"/>
    <c:dispBlanksAs val="zero"/>
    <c:showDLblsOverMax val="1"/>
  </c:chart>
  <c:spPr>
    <a:solidFill>
      <a:srgbClr val="FFFFFF"/>
    </a:solidFill>
  </c:spPr>
  <c:txPr>
    <a:bodyPr/>
    <a:lstStyle/>
    <a:p>
      <a:pPr>
        <a:defRPr>
          <a:solidFill>
            <a:schemeClr val="tx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4377447</xdr:colOff>
      <xdr:row>23</xdr:row>
      <xdr:rowOff>61810</xdr:rowOff>
    </xdr:from>
    <xdr:ext cx="17936069" cy="8871423"/>
    <xdr:graphicFrame macro="">
      <xdr:nvGraphicFramePr>
        <xdr:cNvPr id="692504168" name="Chart 1" title="Gráfico">
          <a:extLst>
            <a:ext uri="{FF2B5EF4-FFF2-40B4-BE49-F238E27FC236}">
              <a16:creationId xmlns:a16="http://schemas.microsoft.com/office/drawing/2014/main" id="{00000000-0008-0000-0000-000068C646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76"/>
  <sheetViews>
    <sheetView tabSelected="1" topLeftCell="A13" zoomScale="47" zoomScaleNormal="47" workbookViewId="0">
      <selection activeCell="A30" sqref="A30"/>
    </sheetView>
  </sheetViews>
  <sheetFormatPr baseColWidth="10" defaultColWidth="14.42578125" defaultRowHeight="15" customHeight="1" x14ac:dyDescent="0.25"/>
  <cols>
    <col min="1" max="1" width="134.85546875" bestFit="1" customWidth="1"/>
    <col min="2" max="2" width="18.7109375" bestFit="1" customWidth="1"/>
    <col min="3" max="3" width="31.140625" bestFit="1" customWidth="1"/>
    <col min="4" max="20" width="11.7109375" bestFit="1" customWidth="1"/>
    <col min="21" max="24" width="10.7109375" bestFit="1" customWidth="1"/>
    <col min="25" max="26" width="10.7109375" customWidth="1"/>
  </cols>
  <sheetData>
    <row r="1" spans="1:24" ht="27.75" thickTop="1" thickBot="1" x14ac:dyDescent="0.45">
      <c r="A1" s="9" t="s">
        <v>0</v>
      </c>
      <c r="B1" s="9" t="s">
        <v>1</v>
      </c>
      <c r="C1" s="9" t="s">
        <v>2</v>
      </c>
      <c r="D1" s="10">
        <v>43265</v>
      </c>
      <c r="E1" s="10">
        <f t="shared" ref="E1:V1" si="0">D1+1</f>
        <v>43266</v>
      </c>
      <c r="F1" s="10">
        <f t="shared" si="0"/>
        <v>43267</v>
      </c>
      <c r="G1" s="10">
        <f t="shared" si="0"/>
        <v>43268</v>
      </c>
      <c r="H1" s="10">
        <f t="shared" si="0"/>
        <v>43269</v>
      </c>
      <c r="I1" s="10">
        <f t="shared" si="0"/>
        <v>43270</v>
      </c>
      <c r="J1" s="10">
        <f t="shared" si="0"/>
        <v>43271</v>
      </c>
      <c r="K1" s="10">
        <f t="shared" si="0"/>
        <v>43272</v>
      </c>
      <c r="L1" s="10">
        <f t="shared" si="0"/>
        <v>43273</v>
      </c>
      <c r="M1" s="10">
        <f t="shared" si="0"/>
        <v>43274</v>
      </c>
      <c r="N1" s="10">
        <f t="shared" si="0"/>
        <v>43275</v>
      </c>
      <c r="O1" s="10">
        <f t="shared" si="0"/>
        <v>43276</v>
      </c>
      <c r="P1" s="10">
        <f t="shared" si="0"/>
        <v>43277</v>
      </c>
      <c r="Q1" s="10">
        <f t="shared" si="0"/>
        <v>43278</v>
      </c>
      <c r="R1" s="10">
        <f t="shared" si="0"/>
        <v>43279</v>
      </c>
      <c r="S1" s="10">
        <f t="shared" si="0"/>
        <v>43280</v>
      </c>
      <c r="T1" s="10">
        <f t="shared" si="0"/>
        <v>43281</v>
      </c>
      <c r="U1" s="10">
        <f t="shared" si="0"/>
        <v>43282</v>
      </c>
      <c r="V1" s="10">
        <f t="shared" si="0"/>
        <v>43283</v>
      </c>
      <c r="W1" s="10">
        <f>V1+1</f>
        <v>43284</v>
      </c>
      <c r="X1" s="10">
        <f>W1+1</f>
        <v>43285</v>
      </c>
    </row>
    <row r="2" spans="1:24" ht="27.75" thickTop="1" thickBot="1" x14ac:dyDescent="0.45">
      <c r="A2" s="11" t="s">
        <v>9</v>
      </c>
      <c r="B2" s="9">
        <v>13</v>
      </c>
      <c r="C2" s="12">
        <v>4</v>
      </c>
      <c r="D2" s="12">
        <v>2</v>
      </c>
      <c r="E2" s="12">
        <v>2</v>
      </c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27.75" thickTop="1" thickBot="1" x14ac:dyDescent="0.45">
      <c r="A3" s="11" t="s">
        <v>10</v>
      </c>
      <c r="B3" s="9">
        <v>20</v>
      </c>
      <c r="C3" s="12">
        <v>6</v>
      </c>
      <c r="D3" s="12"/>
      <c r="E3" s="12"/>
      <c r="F3" s="12">
        <v>3</v>
      </c>
      <c r="G3" s="12">
        <v>3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27.75" thickTop="1" thickBot="1" x14ac:dyDescent="0.45">
      <c r="A4" s="11" t="s">
        <v>11</v>
      </c>
      <c r="B4" s="9">
        <v>8</v>
      </c>
      <c r="C4" s="12">
        <v>2</v>
      </c>
      <c r="D4" s="12"/>
      <c r="E4" s="12"/>
      <c r="F4" s="12"/>
      <c r="G4" s="12"/>
      <c r="H4" s="12">
        <v>2</v>
      </c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27.75" thickTop="1" thickBot="1" x14ac:dyDescent="0.45">
      <c r="A5" s="13" t="s">
        <v>12</v>
      </c>
      <c r="B5" s="9">
        <v>13</v>
      </c>
      <c r="C5" s="12">
        <v>4</v>
      </c>
      <c r="D5" s="12"/>
      <c r="E5" s="12"/>
      <c r="F5" s="12"/>
      <c r="G5" s="12"/>
      <c r="H5" s="12"/>
      <c r="I5" s="12">
        <v>2</v>
      </c>
      <c r="J5" s="12">
        <v>2</v>
      </c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32.25" customHeight="1" thickTop="1" thickBot="1" x14ac:dyDescent="0.45">
      <c r="A6" s="13" t="s">
        <v>13</v>
      </c>
      <c r="B6" s="9">
        <v>20</v>
      </c>
      <c r="C6" s="12">
        <v>6</v>
      </c>
      <c r="D6" s="12"/>
      <c r="E6" s="12"/>
      <c r="F6" s="12"/>
      <c r="G6" s="12"/>
      <c r="H6" s="12"/>
      <c r="I6" s="12"/>
      <c r="J6" s="12"/>
      <c r="K6" s="12">
        <v>3</v>
      </c>
      <c r="L6" s="12">
        <v>3</v>
      </c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27.75" thickTop="1" thickBot="1" x14ac:dyDescent="0.45">
      <c r="A7" s="13" t="s">
        <v>14</v>
      </c>
      <c r="B7" s="9">
        <v>8</v>
      </c>
      <c r="C7" s="12">
        <v>2</v>
      </c>
      <c r="D7" s="12"/>
      <c r="E7" s="12"/>
      <c r="F7" s="12"/>
      <c r="G7" s="12"/>
      <c r="H7" s="12"/>
      <c r="I7" s="12"/>
      <c r="J7" s="12"/>
      <c r="K7" s="12"/>
      <c r="L7" s="12"/>
      <c r="M7" s="12">
        <v>2</v>
      </c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27.75" thickTop="1" thickBot="1" x14ac:dyDescent="0.45">
      <c r="A8" s="11" t="s">
        <v>15</v>
      </c>
      <c r="B8" s="9">
        <v>13</v>
      </c>
      <c r="C8" s="12">
        <v>4</v>
      </c>
      <c r="D8" s="12"/>
      <c r="E8" s="12"/>
      <c r="F8" s="12"/>
      <c r="G8" s="12"/>
      <c r="H8" s="12"/>
      <c r="I8" s="12"/>
      <c r="J8" s="12"/>
      <c r="K8" s="12"/>
      <c r="L8" s="12"/>
      <c r="M8" s="12"/>
      <c r="N8" s="12">
        <v>2</v>
      </c>
      <c r="O8" s="12">
        <v>2</v>
      </c>
      <c r="P8" s="12"/>
      <c r="Q8" s="12"/>
      <c r="R8" s="12"/>
      <c r="S8" s="12"/>
      <c r="T8" s="12"/>
      <c r="U8" s="12"/>
      <c r="V8" s="12"/>
      <c r="W8" s="12"/>
      <c r="X8" s="12"/>
    </row>
    <row r="9" spans="1:24" ht="27.75" thickTop="1" thickBot="1" x14ac:dyDescent="0.45">
      <c r="A9" s="11" t="s">
        <v>16</v>
      </c>
      <c r="B9" s="9">
        <v>20</v>
      </c>
      <c r="C9" s="12">
        <v>6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>
        <v>3</v>
      </c>
      <c r="Q9" s="12">
        <v>3</v>
      </c>
      <c r="R9" s="12"/>
      <c r="S9" s="12"/>
      <c r="T9" s="12"/>
      <c r="U9" s="12"/>
      <c r="V9" s="12"/>
      <c r="W9" s="12"/>
      <c r="X9" s="12"/>
    </row>
    <row r="10" spans="1:24" ht="27.75" thickTop="1" thickBot="1" x14ac:dyDescent="0.45">
      <c r="A10" s="11" t="s">
        <v>17</v>
      </c>
      <c r="B10" s="9">
        <v>8</v>
      </c>
      <c r="C10" s="12">
        <v>2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>
        <v>2</v>
      </c>
      <c r="S10" s="12"/>
      <c r="T10" s="12"/>
      <c r="U10" s="12"/>
      <c r="V10" s="12"/>
      <c r="W10" s="12"/>
      <c r="X10" s="12"/>
    </row>
    <row r="11" spans="1:24" ht="27.75" thickTop="1" thickBot="1" x14ac:dyDescent="0.45">
      <c r="A11" s="11" t="s">
        <v>18</v>
      </c>
      <c r="B11" s="9">
        <v>13</v>
      </c>
      <c r="C11" s="12">
        <v>4</v>
      </c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>
        <v>2</v>
      </c>
      <c r="T11" s="12">
        <v>2</v>
      </c>
      <c r="U11" s="12"/>
      <c r="V11" s="12"/>
      <c r="W11" s="12"/>
      <c r="X11" s="12"/>
    </row>
    <row r="12" spans="1:24" ht="27.75" thickTop="1" thickBot="1" x14ac:dyDescent="0.45">
      <c r="A12" s="11" t="s">
        <v>19</v>
      </c>
      <c r="B12" s="9">
        <v>20</v>
      </c>
      <c r="C12" s="12">
        <v>6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>
        <v>3</v>
      </c>
      <c r="V12" s="12">
        <v>3</v>
      </c>
      <c r="W12" s="12"/>
      <c r="X12" s="12"/>
    </row>
    <row r="13" spans="1:24" ht="27.75" thickTop="1" thickBot="1" x14ac:dyDescent="0.45">
      <c r="A13" s="11" t="s">
        <v>20</v>
      </c>
      <c r="B13" s="9">
        <v>8</v>
      </c>
      <c r="C13" s="12">
        <v>2</v>
      </c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>
        <v>1</v>
      </c>
      <c r="X13" s="12">
        <v>1</v>
      </c>
    </row>
    <row r="14" spans="1:24" ht="18" customHeight="1" thickTop="1" thickBot="1" x14ac:dyDescent="0.45">
      <c r="A14" s="14"/>
      <c r="B14" s="14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</row>
    <row r="15" spans="1:24" ht="27.75" thickTop="1" thickBot="1" x14ac:dyDescent="0.45">
      <c r="A15" s="15" t="s">
        <v>3</v>
      </c>
      <c r="B15" s="15"/>
      <c r="C15" s="12">
        <f>SUM(C2:C13)</f>
        <v>48</v>
      </c>
      <c r="D15" s="12">
        <f t="shared" ref="D15:X15" si="1">IF(SUM(D2:D13)&gt;0,C15-SUM(D2:D13),"")</f>
        <v>46</v>
      </c>
      <c r="E15" s="12">
        <f t="shared" si="1"/>
        <v>44</v>
      </c>
      <c r="F15" s="12">
        <f t="shared" si="1"/>
        <v>41</v>
      </c>
      <c r="G15" s="12">
        <f t="shared" si="1"/>
        <v>38</v>
      </c>
      <c r="H15" s="12">
        <f t="shared" si="1"/>
        <v>36</v>
      </c>
      <c r="I15" s="12">
        <f t="shared" si="1"/>
        <v>34</v>
      </c>
      <c r="J15" s="12">
        <f t="shared" si="1"/>
        <v>32</v>
      </c>
      <c r="K15" s="12">
        <f t="shared" si="1"/>
        <v>29</v>
      </c>
      <c r="L15" s="12">
        <f t="shared" si="1"/>
        <v>26</v>
      </c>
      <c r="M15" s="12">
        <f t="shared" si="1"/>
        <v>24</v>
      </c>
      <c r="N15" s="12">
        <f t="shared" si="1"/>
        <v>22</v>
      </c>
      <c r="O15" s="12">
        <f t="shared" si="1"/>
        <v>20</v>
      </c>
      <c r="P15" s="12">
        <f t="shared" si="1"/>
        <v>17</v>
      </c>
      <c r="Q15" s="12">
        <f t="shared" si="1"/>
        <v>14</v>
      </c>
      <c r="R15" s="12">
        <f t="shared" si="1"/>
        <v>12</v>
      </c>
      <c r="S15" s="12">
        <f t="shared" si="1"/>
        <v>10</v>
      </c>
      <c r="T15" s="12">
        <f t="shared" si="1"/>
        <v>8</v>
      </c>
      <c r="U15" s="12">
        <f t="shared" si="1"/>
        <v>5</v>
      </c>
      <c r="V15" s="12">
        <f t="shared" si="1"/>
        <v>2</v>
      </c>
      <c r="W15" s="12">
        <f t="shared" si="1"/>
        <v>1</v>
      </c>
      <c r="X15" s="12">
        <f t="shared" si="1"/>
        <v>0</v>
      </c>
    </row>
    <row r="16" spans="1:24" ht="27.75" thickTop="1" thickBot="1" x14ac:dyDescent="0.45">
      <c r="A16" s="15" t="s">
        <v>4</v>
      </c>
      <c r="B16" s="15"/>
      <c r="C16" s="12">
        <f>C15</f>
        <v>48</v>
      </c>
      <c r="D16" s="16">
        <f>C16-($C$16/21)</f>
        <v>45.714285714285715</v>
      </c>
      <c r="E16" s="16">
        <f t="shared" ref="E16:X16" si="2">D16-($C$16/21)</f>
        <v>43.428571428571431</v>
      </c>
      <c r="F16" s="16">
        <f t="shared" si="2"/>
        <v>41.142857142857146</v>
      </c>
      <c r="G16" s="16">
        <f t="shared" si="2"/>
        <v>38.857142857142861</v>
      </c>
      <c r="H16" s="16">
        <f t="shared" si="2"/>
        <v>36.571428571428577</v>
      </c>
      <c r="I16" s="16">
        <f t="shared" si="2"/>
        <v>34.285714285714292</v>
      </c>
      <c r="J16" s="16">
        <f t="shared" si="2"/>
        <v>32.000000000000007</v>
      </c>
      <c r="K16" s="16">
        <f t="shared" si="2"/>
        <v>29.714285714285722</v>
      </c>
      <c r="L16" s="16">
        <f t="shared" si="2"/>
        <v>27.428571428571438</v>
      </c>
      <c r="M16" s="16">
        <f t="shared" si="2"/>
        <v>25.142857142857153</v>
      </c>
      <c r="N16" s="16">
        <f t="shared" si="2"/>
        <v>22.857142857142868</v>
      </c>
      <c r="O16" s="16">
        <f t="shared" si="2"/>
        <v>20.571428571428584</v>
      </c>
      <c r="P16" s="16">
        <f t="shared" si="2"/>
        <v>18.285714285714299</v>
      </c>
      <c r="Q16" s="16">
        <f t="shared" si="2"/>
        <v>16.000000000000014</v>
      </c>
      <c r="R16" s="16">
        <f t="shared" si="2"/>
        <v>13.71428571428573</v>
      </c>
      <c r="S16" s="16">
        <f t="shared" si="2"/>
        <v>11.428571428571445</v>
      </c>
      <c r="T16" s="16">
        <f t="shared" si="2"/>
        <v>9.1428571428571601</v>
      </c>
      <c r="U16" s="16">
        <f t="shared" si="2"/>
        <v>6.8571428571428745</v>
      </c>
      <c r="V16" s="16">
        <f t="shared" si="2"/>
        <v>4.5714285714285889</v>
      </c>
      <c r="W16" s="16">
        <f t="shared" si="2"/>
        <v>2.2857142857143034</v>
      </c>
      <c r="X16" s="16">
        <f t="shared" si="2"/>
        <v>1.7763568394002505E-14</v>
      </c>
    </row>
    <row r="17" spans="1:14" ht="15.75" customHeight="1" thickTop="1" x14ac:dyDescent="0.25"/>
    <row r="18" spans="1:14" ht="15.75" customHeight="1" thickBot="1" x14ac:dyDescent="0.3">
      <c r="A18" s="1"/>
      <c r="N18" s="2"/>
    </row>
    <row r="19" spans="1:14" ht="15.75" customHeight="1" x14ac:dyDescent="0.25">
      <c r="A19" s="1"/>
      <c r="B19" s="3" t="s">
        <v>8</v>
      </c>
      <c r="C19" s="4"/>
    </row>
    <row r="20" spans="1:14" ht="15.75" customHeight="1" x14ac:dyDescent="0.25">
      <c r="A20" s="1"/>
      <c r="B20" s="5" t="s">
        <v>7</v>
      </c>
      <c r="C20" s="6">
        <v>13</v>
      </c>
    </row>
    <row r="21" spans="1:14" ht="15.75" customHeight="1" x14ac:dyDescent="0.25">
      <c r="B21" s="5" t="s">
        <v>6</v>
      </c>
      <c r="C21" s="6">
        <v>20</v>
      </c>
    </row>
    <row r="22" spans="1:14" ht="15.75" customHeight="1" thickBot="1" x14ac:dyDescent="0.3">
      <c r="B22" s="7" t="s">
        <v>5</v>
      </c>
      <c r="C22" s="8">
        <v>8</v>
      </c>
    </row>
    <row r="23" spans="1:14" ht="15.75" customHeight="1" x14ac:dyDescent="0.25"/>
    <row r="24" spans="1:14" ht="15.75" customHeight="1" x14ac:dyDescent="0.25"/>
    <row r="25" spans="1:14" ht="15.75" customHeight="1" x14ac:dyDescent="0.25"/>
    <row r="26" spans="1:14" ht="15.75" customHeight="1" x14ac:dyDescent="0.25"/>
    <row r="27" spans="1:14" ht="15.75" customHeight="1" x14ac:dyDescent="0.25"/>
    <row r="28" spans="1:14" ht="15.75" customHeight="1" x14ac:dyDescent="0.25"/>
    <row r="29" spans="1:14" ht="15.75" customHeight="1" x14ac:dyDescent="0.25"/>
    <row r="30" spans="1:14" ht="15.75" customHeight="1" x14ac:dyDescent="0.25"/>
    <row r="31" spans="1:14" ht="15.75" customHeight="1" x14ac:dyDescent="0.25"/>
    <row r="32" spans="1:14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</sheetData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Ayrton Cesar La Madrid Martinez</dc:creator>
  <cp:lastModifiedBy>Usuario</cp:lastModifiedBy>
  <dcterms:created xsi:type="dcterms:W3CDTF">2015-06-05T18:19:34Z</dcterms:created>
  <dcterms:modified xsi:type="dcterms:W3CDTF">2019-06-28T00:27:32Z</dcterms:modified>
</cp:coreProperties>
</file>